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rtney.snyder\Downloads\"/>
    </mc:Choice>
  </mc:AlternateContent>
  <xr:revisionPtr revIDLastSave="0" documentId="8_{EE8792E0-CAFF-429A-A383-B076C0BA5B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E48" i="1"/>
  <c r="E77" i="1" s="1"/>
  <c r="D48" i="1"/>
  <c r="D75" i="1"/>
  <c r="E75" i="1"/>
  <c r="F75" i="1"/>
  <c r="F48" i="1"/>
  <c r="E24" i="1"/>
  <c r="E15" i="1"/>
  <c r="F77" i="1" l="1"/>
  <c r="F79" i="1" s="1"/>
  <c r="D77" i="1"/>
  <c r="D24" i="1"/>
  <c r="D15" i="1"/>
  <c r="F24" i="1"/>
  <c r="E26" i="1" l="1"/>
  <c r="F15" i="1"/>
  <c r="D26" i="1"/>
</calcChain>
</file>

<file path=xl/sharedStrings.xml><?xml version="1.0" encoding="utf-8"?>
<sst xmlns="http://schemas.openxmlformats.org/spreadsheetml/2006/main" count="98" uniqueCount="90">
  <si>
    <t>Texas Society of Radiologic Technologists Inc. Proposed Operational Budget 2023-2024</t>
  </si>
  <si>
    <t>TSRT Budget</t>
  </si>
  <si>
    <t>Line Item</t>
  </si>
  <si>
    <t>Final 22.23</t>
  </si>
  <si>
    <t>Actual 22.23</t>
  </si>
  <si>
    <t>Proposed 23.24</t>
  </si>
  <si>
    <t>Revenue</t>
  </si>
  <si>
    <t>Income</t>
  </si>
  <si>
    <t>Advertising</t>
  </si>
  <si>
    <t>Annual Meeting</t>
  </si>
  <si>
    <t> Donations</t>
  </si>
  <si>
    <t> Registration</t>
  </si>
  <si>
    <t>Sponsor</t>
  </si>
  <si>
    <t>Vendor</t>
  </si>
  <si>
    <t>Total Annual Meeting Revenue</t>
  </si>
  <si>
    <t>ASRT</t>
  </si>
  <si>
    <t>ADP</t>
  </si>
  <si>
    <t>AFAP</t>
  </si>
  <si>
    <t>Grant</t>
  </si>
  <si>
    <t>Memberships</t>
  </si>
  <si>
    <t>Regional Meetings</t>
  </si>
  <si>
    <t>Other Revenue</t>
  </si>
  <si>
    <t>Total Income </t>
  </si>
  <si>
    <t>Total Revenue</t>
  </si>
  <si>
    <t>Expenses</t>
  </si>
  <si>
    <t>Annual Meeting Expenses</t>
  </si>
  <si>
    <t>Awards/Trophies</t>
  </si>
  <si>
    <t>Bank Charges</t>
  </si>
  <si>
    <t xml:space="preserve">PayPal - 5% of Registration </t>
  </si>
  <si>
    <t>Member Entertainment</t>
  </si>
  <si>
    <t>Event Insurance</t>
  </si>
  <si>
    <t>Hotel - Meeting Rooms</t>
  </si>
  <si>
    <t>Meal Functions</t>
  </si>
  <si>
    <t>Student Intern Expenses</t>
  </si>
  <si>
    <t>Kahoot</t>
  </si>
  <si>
    <t>Nametags/Lanyards</t>
  </si>
  <si>
    <t>Officer/Board Expenses</t>
  </si>
  <si>
    <t>Postage</t>
  </si>
  <si>
    <t>Refunds</t>
  </si>
  <si>
    <t xml:space="preserve">Supplies </t>
  </si>
  <si>
    <t>Virtual Conference Platform</t>
  </si>
  <si>
    <t xml:space="preserve"> Misc Expenses</t>
  </si>
  <si>
    <t>Speaker Gifts (T-shirts)</t>
  </si>
  <si>
    <t xml:space="preserve">Annual Meeting Expenses - Subtotal </t>
  </si>
  <si>
    <t>Executive Office</t>
  </si>
  <si>
    <t>Executive Office Expenses</t>
  </si>
  <si>
    <t>Board Travel Expenses</t>
  </si>
  <si>
    <t>Accounting/CPA</t>
  </si>
  <si>
    <t>Audit</t>
  </si>
  <si>
    <t>Allocated as half charge for 2024 audit</t>
  </si>
  <si>
    <t>Legislative Efforts</t>
  </si>
  <si>
    <t>Lobbyist</t>
  </si>
  <si>
    <t>ASRT HOD/Pins</t>
  </si>
  <si>
    <t xml:space="preserve">PayPal - 5% of Membership </t>
  </si>
  <si>
    <t xml:space="preserve">Printed Check </t>
  </si>
  <si>
    <t>Return Items</t>
  </si>
  <si>
    <t>Int’l Service</t>
  </si>
  <si>
    <t>Zoom</t>
  </si>
  <si>
    <t>EOM Salary</t>
  </si>
  <si>
    <t xml:space="preserve">5 % raise </t>
  </si>
  <si>
    <t>EOM Travel Expenses</t>
  </si>
  <si>
    <t>BOD Onboarding</t>
  </si>
  <si>
    <t>Property storage</t>
  </si>
  <si>
    <t>PO Box</t>
  </si>
  <si>
    <t>Table for NTRTS</t>
  </si>
  <si>
    <t>Scholarships</t>
  </si>
  <si>
    <t>Supplies</t>
  </si>
  <si>
    <t>Website/Email</t>
  </si>
  <si>
    <t>Election Runner</t>
  </si>
  <si>
    <t>ODM/Recruiting and Retention</t>
  </si>
  <si>
    <t>Misc Expenses</t>
  </si>
  <si>
    <t>Quickbooks Online</t>
  </si>
  <si>
    <t xml:space="preserve">Executive Office Expenses - Subtotal </t>
  </si>
  <si>
    <t>Total Expenses</t>
  </si>
  <si>
    <t> Savings Account</t>
  </si>
  <si>
    <t xml:space="preserve">Money held for future El Paso sub-affiliate  </t>
  </si>
  <si>
    <t> TOTAL</t>
  </si>
  <si>
    <t>Beginning Balance 9/2/2022</t>
  </si>
  <si>
    <t>Checking Account</t>
  </si>
  <si>
    <t>Savings Account</t>
  </si>
  <si>
    <t>Total Income</t>
  </si>
  <si>
    <t>Meeting Space</t>
  </si>
  <si>
    <t>Beginning Balance</t>
  </si>
  <si>
    <t>Ending Balance</t>
  </si>
  <si>
    <t xml:space="preserve">Loss </t>
  </si>
  <si>
    <t>Ending Balance 8/31/2023</t>
  </si>
  <si>
    <t>Total Income 9/02/2022 - 8/31/2023</t>
  </si>
  <si>
    <t>Total Expenses 9/02/2022 - 8/31/2023</t>
  </si>
  <si>
    <t>Opening Balance - $33,025.00</t>
  </si>
  <si>
    <t>Net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</si>
</sst>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sz val="18"/>
      <color rgb="FF424753"/>
      <name val="Raleway"/>
    </font>
    <font>
      <sz val="12"/>
      <color rgb="FF424753"/>
      <name val="Raleway"/>
    </font>
    <font>
      <b/>
      <sz val="12"/>
      <color rgb="FF424753"/>
      <name val="Raleway"/>
    </font>
    <font>
      <b/>
      <i/>
      <sz val="12"/>
      <color rgb="FF424753"/>
      <name val="Raleway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DCE2E9"/>
      </left>
      <right style="medium">
        <color rgb="FFDCE2E9"/>
      </right>
      <top style="medium">
        <color rgb="FFDCE2E9"/>
      </top>
      <bottom/>
      <diagonal/>
    </border>
    <border>
      <left style="medium">
        <color rgb="FFDCE2E9"/>
      </left>
      <right style="medium">
        <color rgb="FFDCE2E9"/>
      </right>
      <top/>
      <bottom style="medium">
        <color rgb="FFDCE2E9"/>
      </bottom>
      <diagonal/>
    </border>
    <border>
      <left/>
      <right style="medium">
        <color rgb="FFDCE2E9"/>
      </right>
      <top/>
      <bottom style="medium">
        <color rgb="FFDCE2E9"/>
      </bottom>
      <diagonal/>
    </border>
    <border>
      <left/>
      <right style="medium">
        <color rgb="FFDCE2E9"/>
      </right>
      <top/>
      <bottom/>
      <diagonal/>
    </border>
    <border>
      <left style="medium">
        <color rgb="FFDCE2E9"/>
      </left>
      <right style="medium">
        <color rgb="FFDCE2E9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0" fillId="0" borderId="0" xfId="1" applyNumberFormat="1" applyFont="1"/>
    <xf numFmtId="164" fontId="6" fillId="0" borderId="0" xfId="1" applyNumberFormat="1" applyFont="1"/>
    <xf numFmtId="164" fontId="5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164" fontId="5" fillId="0" borderId="0" xfId="0" applyNumberFormat="1" applyFont="1"/>
    <xf numFmtId="164" fontId="8" fillId="0" borderId="0" xfId="1" applyNumberFormat="1" applyFont="1"/>
    <xf numFmtId="16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5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6"/>
  <sheetViews>
    <sheetView tabSelected="1" view="pageLayout" zoomScaleNormal="100" workbookViewId="0">
      <selection activeCell="F46" sqref="F46"/>
    </sheetView>
  </sheetViews>
  <sheetFormatPr defaultRowHeight="15"/>
  <cols>
    <col min="1" max="1" width="26.7109375" customWidth="1"/>
    <col min="2" max="2" width="30.42578125" customWidth="1"/>
    <col min="3" max="3" width="18.140625" customWidth="1"/>
    <col min="4" max="4" width="15" style="18" customWidth="1"/>
    <col min="5" max="5" width="15" style="14" customWidth="1"/>
    <col min="6" max="6" width="15" style="18" customWidth="1"/>
  </cols>
  <sheetData>
    <row r="1" spans="1:6" ht="29.25">
      <c r="A1" s="1"/>
    </row>
    <row r="2" spans="1:6" ht="30" thickBot="1">
      <c r="A2" s="1" t="s">
        <v>0</v>
      </c>
    </row>
    <row r="3" spans="1:6" ht="15.75" customHeight="1">
      <c r="A3" s="22" t="s">
        <v>1</v>
      </c>
      <c r="B3" s="24" t="s">
        <v>2</v>
      </c>
      <c r="C3" s="22"/>
      <c r="D3" s="21" t="s">
        <v>3</v>
      </c>
      <c r="E3" s="26" t="s">
        <v>4</v>
      </c>
      <c r="F3" s="21" t="s">
        <v>5</v>
      </c>
    </row>
    <row r="4" spans="1:6" ht="15.75" thickBot="1">
      <c r="A4" s="23"/>
      <c r="B4" s="25"/>
      <c r="C4" s="23"/>
      <c r="D4" s="21"/>
      <c r="E4" s="26" t="s">
        <v>4</v>
      </c>
      <c r="F4" s="21"/>
    </row>
    <row r="5" spans="1:6" ht="19.5" thickBot="1">
      <c r="A5" s="9">
        <v>45170</v>
      </c>
      <c r="B5" s="2" t="s">
        <v>6</v>
      </c>
      <c r="C5" s="3"/>
    </row>
    <row r="6" spans="1:6" ht="38.25" thickBot="1">
      <c r="A6" s="5" t="s">
        <v>88</v>
      </c>
      <c r="B6" s="10"/>
      <c r="C6" s="3"/>
    </row>
    <row r="7" spans="1:6" ht="19.5" thickBot="1">
      <c r="A7" s="5" t="s">
        <v>7</v>
      </c>
      <c r="B7" s="3" t="s">
        <v>8</v>
      </c>
      <c r="C7" s="3"/>
      <c r="D7" s="18">
        <v>250</v>
      </c>
      <c r="E7" s="14">
        <v>0</v>
      </c>
      <c r="F7" s="18">
        <v>0</v>
      </c>
    </row>
    <row r="8" spans="1:6" ht="19.5" thickBot="1">
      <c r="A8" s="4"/>
      <c r="B8" s="3" t="s">
        <v>9</v>
      </c>
      <c r="C8" s="3"/>
    </row>
    <row r="9" spans="1:6" ht="15.75" thickBot="1">
      <c r="A9" s="4"/>
      <c r="B9" s="3"/>
      <c r="C9" s="3" t="s">
        <v>10</v>
      </c>
      <c r="D9" s="18">
        <v>0</v>
      </c>
      <c r="E9" s="14">
        <v>70</v>
      </c>
      <c r="F9" s="18">
        <v>0</v>
      </c>
    </row>
    <row r="10" spans="1:6" ht="15.75" thickBot="1">
      <c r="A10" s="4"/>
      <c r="B10" s="3"/>
      <c r="C10" s="3" t="s">
        <v>11</v>
      </c>
      <c r="D10" s="18">
        <v>15000</v>
      </c>
      <c r="E10" s="14">
        <v>12823.5</v>
      </c>
      <c r="F10" s="18">
        <v>15000</v>
      </c>
    </row>
    <row r="11" spans="1:6" ht="19.5" thickBot="1">
      <c r="A11" s="4"/>
      <c r="B11" s="3"/>
      <c r="C11" s="3"/>
    </row>
    <row r="12" spans="1:6" ht="19.5" thickBot="1">
      <c r="A12" s="4"/>
      <c r="B12" s="3"/>
      <c r="C12" s="3"/>
    </row>
    <row r="13" spans="1:6" ht="19.5" thickBot="1">
      <c r="A13" s="4"/>
      <c r="B13" s="3"/>
      <c r="C13" s="3" t="s">
        <v>12</v>
      </c>
      <c r="D13" s="18">
        <v>11000</v>
      </c>
      <c r="E13" s="14">
        <v>4475</v>
      </c>
      <c r="F13" s="18">
        <v>10000</v>
      </c>
    </row>
    <row r="14" spans="1:6" ht="18.75">
      <c r="A14" s="4"/>
      <c r="B14" s="3"/>
      <c r="C14" s="3" t="s">
        <v>13</v>
      </c>
      <c r="D14" s="18">
        <v>2400</v>
      </c>
      <c r="E14" s="14">
        <v>1400</v>
      </c>
      <c r="F14" s="18">
        <v>2400</v>
      </c>
    </row>
    <row r="15" spans="1:6" ht="37.5">
      <c r="A15" s="2" t="s">
        <v>14</v>
      </c>
      <c r="C15" s="3"/>
      <c r="D15" s="13">
        <f>SUM(D7:D14)</f>
        <v>28650</v>
      </c>
      <c r="E15" s="15">
        <f>SUM(E7:E14)</f>
        <v>18768.5</v>
      </c>
      <c r="F15" s="13">
        <f>SUM(F7:F14)</f>
        <v>27400</v>
      </c>
    </row>
    <row r="16" spans="1:6" ht="18.75">
      <c r="A16" s="4"/>
      <c r="B16" s="3"/>
      <c r="C16" s="3"/>
    </row>
    <row r="17" spans="1:6" ht="19.5" thickBot="1">
      <c r="A17" s="4"/>
      <c r="B17" s="3" t="s">
        <v>15</v>
      </c>
      <c r="C17" s="3"/>
    </row>
    <row r="18" spans="1:6" ht="19.5" thickBot="1">
      <c r="A18" s="4"/>
      <c r="B18" s="3"/>
      <c r="C18" s="3" t="s">
        <v>16</v>
      </c>
    </row>
    <row r="19" spans="1:6" ht="19.5" thickBot="1">
      <c r="A19" s="4"/>
      <c r="B19" s="3"/>
      <c r="C19" s="3" t="s">
        <v>17</v>
      </c>
      <c r="D19" s="18">
        <v>6500</v>
      </c>
      <c r="E19" s="14">
        <v>7209</v>
      </c>
      <c r="F19" s="18">
        <v>6500</v>
      </c>
    </row>
    <row r="20" spans="1:6" ht="19.5" thickBot="1">
      <c r="A20" s="4"/>
      <c r="B20" s="3"/>
      <c r="C20" s="3" t="s">
        <v>18</v>
      </c>
      <c r="D20" s="18">
        <v>0</v>
      </c>
      <c r="E20" s="14">
        <v>750</v>
      </c>
      <c r="F20" s="18">
        <v>0</v>
      </c>
    </row>
    <row r="21" spans="1:6" ht="19.5" thickBot="1">
      <c r="A21" s="4"/>
      <c r="B21" s="3" t="s">
        <v>19</v>
      </c>
      <c r="C21" s="3"/>
      <c r="D21" s="18">
        <v>10000</v>
      </c>
      <c r="E21" s="14">
        <v>8646</v>
      </c>
      <c r="F21" s="18">
        <v>10000</v>
      </c>
    </row>
    <row r="22" spans="1:6" ht="18.75">
      <c r="A22" s="4"/>
      <c r="B22" s="3" t="s">
        <v>20</v>
      </c>
      <c r="C22" s="3"/>
      <c r="D22" s="18">
        <v>1000</v>
      </c>
      <c r="E22" s="14">
        <v>0</v>
      </c>
      <c r="F22" s="18">
        <v>0</v>
      </c>
    </row>
    <row r="23" spans="1:6" ht="18.75">
      <c r="A23" s="4"/>
      <c r="B23" s="3"/>
      <c r="C23" s="3"/>
    </row>
    <row r="24" spans="1:6" ht="18.75">
      <c r="A24" s="4" t="s">
        <v>21</v>
      </c>
      <c r="B24" s="3"/>
      <c r="C24" s="3"/>
      <c r="D24" s="18">
        <f>SUM(D19:D23)</f>
        <v>17500</v>
      </c>
      <c r="E24" s="15">
        <f>SUM(E19:E23)</f>
        <v>16605</v>
      </c>
      <c r="F24" s="18">
        <f>SUM(F19:F23)</f>
        <v>16500</v>
      </c>
    </row>
    <row r="25" spans="1:6" ht="18.75">
      <c r="A25" s="4"/>
      <c r="B25" s="3"/>
      <c r="C25" s="3"/>
    </row>
    <row r="26" spans="1:6" ht="16.5" thickBot="1">
      <c r="A26" s="5" t="s">
        <v>22</v>
      </c>
      <c r="B26" s="2" t="s">
        <v>23</v>
      </c>
      <c r="C26" s="3"/>
      <c r="D26" s="19">
        <f>SUM(D15:D22)</f>
        <v>46150</v>
      </c>
      <c r="E26" s="16">
        <f>SUM(E15:E22)</f>
        <v>35373.5</v>
      </c>
      <c r="F26" s="19">
        <v>43900</v>
      </c>
    </row>
    <row r="27" spans="1:6" ht="19.5" thickBot="1">
      <c r="A27" s="4"/>
      <c r="B27" s="3"/>
      <c r="C27" s="3"/>
    </row>
    <row r="28" spans="1:6" ht="38.25" thickBot="1">
      <c r="A28" s="5" t="s">
        <v>24</v>
      </c>
      <c r="B28" s="2" t="s">
        <v>25</v>
      </c>
      <c r="C28" s="3"/>
    </row>
    <row r="29" spans="1:6" ht="19.5" thickBot="1">
      <c r="A29" s="5" t="s">
        <v>9</v>
      </c>
      <c r="B29" s="3"/>
      <c r="C29" s="3"/>
    </row>
    <row r="30" spans="1:6" ht="19.5" thickBot="1">
      <c r="A30" s="4"/>
      <c r="B30" s="3" t="s">
        <v>26</v>
      </c>
      <c r="C30" s="3"/>
      <c r="D30" s="18">
        <v>3300</v>
      </c>
      <c r="E30" s="17">
        <v>2587.15</v>
      </c>
      <c r="F30" s="18">
        <v>2800</v>
      </c>
    </row>
    <row r="31" spans="1:6" ht="37.5">
      <c r="A31" s="4"/>
      <c r="B31" s="3" t="s">
        <v>27</v>
      </c>
      <c r="C31" s="3" t="s">
        <v>28</v>
      </c>
      <c r="D31" s="18">
        <v>300</v>
      </c>
      <c r="E31" s="17">
        <v>496</v>
      </c>
      <c r="F31" s="18">
        <v>650</v>
      </c>
    </row>
    <row r="32" spans="1:6" ht="19.5" thickBot="1">
      <c r="A32" s="4"/>
      <c r="B32" s="3" t="s">
        <v>29</v>
      </c>
      <c r="C32" s="3"/>
      <c r="D32" s="18">
        <v>3000</v>
      </c>
      <c r="E32" s="17">
        <v>375</v>
      </c>
      <c r="F32" s="18">
        <v>1000</v>
      </c>
    </row>
    <row r="33" spans="1:6" ht="19.5" thickBot="1">
      <c r="A33" s="4"/>
      <c r="B33" s="3" t="s">
        <v>30</v>
      </c>
      <c r="C33" s="3"/>
      <c r="D33" s="18">
        <v>0</v>
      </c>
      <c r="E33" s="14">
        <v>0</v>
      </c>
      <c r="F33" s="18">
        <v>0</v>
      </c>
    </row>
    <row r="34" spans="1:6" ht="18.75">
      <c r="A34" s="4"/>
      <c r="B34" s="3" t="s">
        <v>31</v>
      </c>
      <c r="C34" s="3"/>
      <c r="D34" s="18">
        <v>0</v>
      </c>
      <c r="E34" s="14">
        <v>0</v>
      </c>
      <c r="F34" s="18">
        <v>0</v>
      </c>
    </row>
    <row r="35" spans="1:6" ht="19.5" thickBot="1">
      <c r="A35" s="4"/>
      <c r="B35" s="3" t="s">
        <v>32</v>
      </c>
      <c r="C35" s="3"/>
      <c r="D35" s="18">
        <v>11000</v>
      </c>
      <c r="E35" s="14">
        <v>7762.92</v>
      </c>
      <c r="F35" s="18">
        <v>8000</v>
      </c>
    </row>
    <row r="36" spans="1:6" ht="19.5" thickBot="1">
      <c r="A36" s="4"/>
      <c r="B36" s="3" t="s">
        <v>33</v>
      </c>
      <c r="C36" s="3"/>
      <c r="D36" s="18">
        <v>1000</v>
      </c>
      <c r="E36" s="14">
        <v>724</v>
      </c>
      <c r="F36" s="18">
        <v>1200</v>
      </c>
    </row>
    <row r="37" spans="1:6" ht="18.75">
      <c r="A37" s="4"/>
      <c r="B37" s="3" t="s">
        <v>81</v>
      </c>
      <c r="C37" s="3"/>
      <c r="D37" s="18">
        <v>0</v>
      </c>
      <c r="E37" s="14">
        <v>0</v>
      </c>
      <c r="F37" s="18">
        <v>0</v>
      </c>
    </row>
    <row r="38" spans="1:6" ht="19.5" thickBot="1">
      <c r="A38" s="4"/>
      <c r="B38" s="3" t="s">
        <v>34</v>
      </c>
      <c r="C38" s="3"/>
      <c r="D38" s="18">
        <v>260</v>
      </c>
      <c r="E38" s="14">
        <v>255</v>
      </c>
      <c r="F38" s="18">
        <v>260</v>
      </c>
    </row>
    <row r="39" spans="1:6" ht="19.5" thickBot="1">
      <c r="A39" s="4"/>
      <c r="B39" s="3" t="s">
        <v>35</v>
      </c>
      <c r="C39" s="3"/>
      <c r="D39" s="18">
        <v>800</v>
      </c>
      <c r="E39" s="14">
        <v>448</v>
      </c>
      <c r="F39" s="18">
        <v>1500</v>
      </c>
    </row>
    <row r="40" spans="1:6" ht="19.5" thickBot="1">
      <c r="A40" s="4"/>
      <c r="B40" s="3" t="s">
        <v>36</v>
      </c>
      <c r="C40" s="3"/>
      <c r="D40" s="18">
        <v>500</v>
      </c>
      <c r="E40" s="14">
        <v>0</v>
      </c>
      <c r="F40" s="18">
        <v>300</v>
      </c>
    </row>
    <row r="41" spans="1:6" ht="19.5" thickBot="1">
      <c r="A41" s="4"/>
      <c r="B41" s="3" t="s">
        <v>37</v>
      </c>
      <c r="C41" s="3"/>
      <c r="D41" s="18">
        <v>50</v>
      </c>
      <c r="E41" s="14">
        <v>107</v>
      </c>
      <c r="F41" s="18">
        <v>150</v>
      </c>
    </row>
    <row r="42" spans="1:6" ht="19.5" thickBot="1">
      <c r="A42" s="4"/>
      <c r="B42" s="3" t="s">
        <v>38</v>
      </c>
      <c r="C42" s="3"/>
      <c r="D42" s="18">
        <v>0</v>
      </c>
      <c r="E42" s="14">
        <v>0</v>
      </c>
      <c r="F42" s="18">
        <v>0</v>
      </c>
    </row>
    <row r="43" spans="1:6" ht="18.75">
      <c r="A43" s="4"/>
      <c r="B43" s="3" t="s">
        <v>39</v>
      </c>
      <c r="C43" s="3"/>
      <c r="D43" s="18">
        <v>2000</v>
      </c>
      <c r="E43" s="14">
        <v>2157</v>
      </c>
      <c r="F43" s="18">
        <v>3000</v>
      </c>
    </row>
    <row r="44" spans="1:6" ht="38.25" thickBot="1">
      <c r="A44" s="4"/>
      <c r="B44" s="3" t="s">
        <v>40</v>
      </c>
      <c r="C44" s="3"/>
      <c r="D44" s="18">
        <v>500</v>
      </c>
      <c r="E44" s="14">
        <v>1780</v>
      </c>
      <c r="F44" s="18">
        <v>1500</v>
      </c>
    </row>
    <row r="45" spans="1:6" ht="19.5" thickBot="1">
      <c r="A45" s="4"/>
      <c r="B45" s="3" t="s">
        <v>41</v>
      </c>
      <c r="C45" s="3"/>
      <c r="D45" s="18">
        <v>700</v>
      </c>
      <c r="E45" s="14">
        <v>100</v>
      </c>
      <c r="F45" s="18">
        <v>250</v>
      </c>
    </row>
    <row r="46" spans="1:6" ht="18.75">
      <c r="A46" s="4"/>
      <c r="B46" s="3" t="s">
        <v>42</v>
      </c>
      <c r="C46" s="3"/>
      <c r="D46" s="18">
        <v>500</v>
      </c>
      <c r="E46" s="14">
        <v>668</v>
      </c>
      <c r="F46" s="18">
        <v>500</v>
      </c>
    </row>
    <row r="47" spans="1:6" ht="19.5" thickBot="1">
      <c r="A47" s="4"/>
      <c r="B47" s="3"/>
      <c r="C47" s="3"/>
    </row>
    <row r="48" spans="1:6" ht="37.5">
      <c r="A48" s="5" t="s">
        <v>43</v>
      </c>
      <c r="B48" s="3"/>
      <c r="C48" s="3"/>
      <c r="D48" s="19">
        <f>SUM(D30:D46)</f>
        <v>23910</v>
      </c>
      <c r="E48" s="15">
        <f>SUM(E30:E46)</f>
        <v>17460.07</v>
      </c>
      <c r="F48" s="19">
        <f>SUM(F30:F46)</f>
        <v>21110</v>
      </c>
    </row>
    <row r="49" spans="1:7" ht="38.25" thickBot="1">
      <c r="A49" s="5" t="s">
        <v>44</v>
      </c>
      <c r="B49" s="2" t="s">
        <v>45</v>
      </c>
      <c r="C49" s="3"/>
    </row>
    <row r="50" spans="1:7" ht="19.5" thickBot="1">
      <c r="A50" s="5"/>
      <c r="B50" s="3" t="s">
        <v>46</v>
      </c>
      <c r="C50" s="3"/>
      <c r="D50" s="18">
        <v>2500</v>
      </c>
      <c r="E50" s="14">
        <v>1415</v>
      </c>
      <c r="F50" s="18">
        <v>3500</v>
      </c>
    </row>
    <row r="51" spans="1:7" ht="19.5" thickBot="1">
      <c r="A51" s="4"/>
      <c r="B51" s="3" t="s">
        <v>47</v>
      </c>
      <c r="C51" s="3"/>
      <c r="D51" s="18">
        <v>500</v>
      </c>
      <c r="E51" s="14">
        <v>0</v>
      </c>
      <c r="F51" s="18">
        <v>500</v>
      </c>
    </row>
    <row r="52" spans="1:7" ht="19.5" thickBot="1">
      <c r="A52" s="4"/>
      <c r="B52" s="3" t="s">
        <v>48</v>
      </c>
      <c r="C52" s="3"/>
      <c r="D52" s="18">
        <v>1200</v>
      </c>
      <c r="E52" s="14">
        <v>2000</v>
      </c>
      <c r="F52" s="18">
        <v>1000</v>
      </c>
      <c r="G52" t="s">
        <v>49</v>
      </c>
    </row>
    <row r="53" spans="1:7" ht="19.5" thickBot="1">
      <c r="A53" s="4"/>
      <c r="B53" s="3" t="s">
        <v>50</v>
      </c>
      <c r="C53" s="3" t="s">
        <v>51</v>
      </c>
      <c r="D53" s="18">
        <v>0</v>
      </c>
      <c r="E53" s="14">
        <v>0</v>
      </c>
      <c r="F53" s="18">
        <v>0</v>
      </c>
    </row>
    <row r="54" spans="1:7" ht="19.5" thickBot="1">
      <c r="A54" s="4"/>
      <c r="B54" s="3" t="s">
        <v>52</v>
      </c>
      <c r="C54" s="3"/>
      <c r="D54" s="18">
        <v>700</v>
      </c>
      <c r="E54" s="14">
        <v>638.6</v>
      </c>
      <c r="F54" s="18">
        <v>700</v>
      </c>
    </row>
    <row r="55" spans="1:7" ht="37.5">
      <c r="A55" s="4"/>
      <c r="B55" s="3" t="s">
        <v>27</v>
      </c>
      <c r="C55" s="3" t="s">
        <v>53</v>
      </c>
      <c r="D55" s="18">
        <v>400</v>
      </c>
      <c r="E55" s="14">
        <v>482</v>
      </c>
      <c r="F55" s="18">
        <v>500</v>
      </c>
    </row>
    <row r="56" spans="1:7" ht="19.5" thickBot="1">
      <c r="A56" s="4"/>
      <c r="B56" s="3"/>
      <c r="C56" s="3" t="s">
        <v>54</v>
      </c>
      <c r="D56" s="18">
        <v>25</v>
      </c>
      <c r="E56" s="14">
        <v>27</v>
      </c>
      <c r="F56" s="18">
        <v>25</v>
      </c>
    </row>
    <row r="57" spans="1:7">
      <c r="A57" s="22"/>
      <c r="B57" s="22"/>
      <c r="C57" s="6" t="s">
        <v>55</v>
      </c>
      <c r="D57" s="18">
        <v>0</v>
      </c>
      <c r="E57" s="14">
        <v>0</v>
      </c>
      <c r="F57" s="18">
        <v>0</v>
      </c>
    </row>
    <row r="58" spans="1:7" ht="15.75" thickBot="1">
      <c r="A58" s="23"/>
      <c r="B58" s="23"/>
      <c r="C58" s="3" t="s">
        <v>56</v>
      </c>
      <c r="D58" s="18">
        <v>0</v>
      </c>
      <c r="E58" s="14">
        <v>0</v>
      </c>
      <c r="F58" s="18">
        <v>0</v>
      </c>
    </row>
    <row r="59" spans="1:7" ht="19.5" thickBot="1">
      <c r="A59" s="4"/>
      <c r="B59" s="3" t="s">
        <v>57</v>
      </c>
      <c r="C59" s="3"/>
      <c r="D59" s="18">
        <v>200</v>
      </c>
      <c r="E59" s="14">
        <v>160.1</v>
      </c>
      <c r="F59" s="18">
        <v>175</v>
      </c>
    </row>
    <row r="60" spans="1:7" ht="19.5" thickBot="1">
      <c r="A60" s="4"/>
      <c r="B60" s="3" t="s">
        <v>58</v>
      </c>
      <c r="C60" s="3"/>
      <c r="D60" s="18">
        <v>5280</v>
      </c>
      <c r="E60" s="14">
        <v>5280</v>
      </c>
      <c r="F60" s="18">
        <v>5520</v>
      </c>
      <c r="G60" t="s">
        <v>59</v>
      </c>
    </row>
    <row r="61" spans="1:7" ht="19.5" thickBot="1">
      <c r="A61" s="4"/>
      <c r="B61" s="3" t="s">
        <v>60</v>
      </c>
      <c r="C61" s="3"/>
      <c r="D61" s="18">
        <v>400</v>
      </c>
      <c r="E61" s="14">
        <v>148</v>
      </c>
      <c r="F61" s="18">
        <v>550</v>
      </c>
    </row>
    <row r="62" spans="1:7" ht="19.5" thickBot="1">
      <c r="A62" s="4"/>
      <c r="B62" s="3" t="s">
        <v>61</v>
      </c>
      <c r="C62" s="3"/>
      <c r="D62" s="18">
        <v>300</v>
      </c>
      <c r="E62" s="14">
        <v>0</v>
      </c>
      <c r="F62" s="18">
        <v>300</v>
      </c>
    </row>
    <row r="63" spans="1:7" ht="19.5" thickBot="1">
      <c r="A63" s="4"/>
      <c r="B63" s="3" t="s">
        <v>62</v>
      </c>
      <c r="C63" s="3"/>
      <c r="D63" s="18">
        <v>804</v>
      </c>
      <c r="E63" s="14">
        <v>865</v>
      </c>
      <c r="F63" s="18">
        <v>900</v>
      </c>
    </row>
    <row r="64" spans="1:7" ht="19.5" thickBot="1">
      <c r="A64" s="4"/>
      <c r="B64" s="3" t="s">
        <v>37</v>
      </c>
      <c r="C64" s="3"/>
      <c r="D64" s="18">
        <v>50</v>
      </c>
      <c r="E64" s="14">
        <v>0</v>
      </c>
      <c r="F64" s="18">
        <v>50</v>
      </c>
    </row>
    <row r="65" spans="1:7" ht="19.5" thickBot="1">
      <c r="A65" s="4"/>
      <c r="B65" s="3" t="s">
        <v>63</v>
      </c>
      <c r="C65" s="3"/>
      <c r="D65" s="18">
        <v>176</v>
      </c>
      <c r="E65" s="14">
        <v>182</v>
      </c>
      <c r="F65" s="18">
        <v>200</v>
      </c>
    </row>
    <row r="66" spans="1:7" ht="19.5" thickBot="1">
      <c r="A66" s="4"/>
      <c r="B66" s="3" t="s">
        <v>20</v>
      </c>
      <c r="C66" s="3"/>
      <c r="D66" s="18">
        <v>200</v>
      </c>
      <c r="E66" s="14">
        <v>300</v>
      </c>
      <c r="F66" s="18">
        <v>300</v>
      </c>
      <c r="G66" t="s">
        <v>64</v>
      </c>
    </row>
    <row r="67" spans="1:7" ht="19.5" thickBot="1">
      <c r="A67" s="4"/>
      <c r="B67" s="3" t="s">
        <v>65</v>
      </c>
      <c r="C67" s="3"/>
      <c r="D67" s="18">
        <v>5000</v>
      </c>
      <c r="E67" s="17">
        <v>5500</v>
      </c>
      <c r="F67" s="18">
        <v>5500</v>
      </c>
    </row>
    <row r="68" spans="1:7" ht="19.5" thickBot="1">
      <c r="A68" s="4"/>
      <c r="B68" s="3" t="s">
        <v>66</v>
      </c>
      <c r="C68" s="3"/>
      <c r="D68" s="18">
        <v>500</v>
      </c>
      <c r="E68" s="14">
        <v>0</v>
      </c>
      <c r="F68" s="18">
        <v>300</v>
      </c>
    </row>
    <row r="69" spans="1:7" ht="19.5" thickBot="1">
      <c r="A69" s="4"/>
      <c r="B69" s="3" t="s">
        <v>67</v>
      </c>
      <c r="C69" s="3"/>
      <c r="D69" s="18">
        <v>1400</v>
      </c>
      <c r="E69" s="14">
        <v>2503.37</v>
      </c>
      <c r="F69" s="18">
        <v>1500</v>
      </c>
    </row>
    <row r="70" spans="1:7" ht="19.5" thickBot="1">
      <c r="A70" s="4"/>
      <c r="B70" s="3" t="s">
        <v>68</v>
      </c>
      <c r="C70" s="2"/>
      <c r="D70" s="18">
        <v>75</v>
      </c>
      <c r="E70" s="14">
        <v>49</v>
      </c>
      <c r="F70" s="18">
        <v>75</v>
      </c>
    </row>
    <row r="71" spans="1:7" ht="38.25" thickBot="1">
      <c r="A71" s="4"/>
      <c r="B71" s="3" t="s">
        <v>69</v>
      </c>
      <c r="C71" s="3"/>
      <c r="D71" s="18">
        <v>2000</v>
      </c>
      <c r="E71" s="14">
        <v>275</v>
      </c>
      <c r="F71" s="18">
        <v>250</v>
      </c>
    </row>
    <row r="72" spans="1:7" ht="18.75">
      <c r="A72" s="7"/>
      <c r="B72" s="6" t="s">
        <v>70</v>
      </c>
      <c r="C72" s="6"/>
      <c r="D72" s="18">
        <v>500</v>
      </c>
      <c r="E72" s="14">
        <v>250</v>
      </c>
      <c r="F72" s="18">
        <v>200</v>
      </c>
    </row>
    <row r="73" spans="1:7" ht="19.5" thickBot="1">
      <c r="A73" s="7"/>
      <c r="B73" s="6" t="s">
        <v>71</v>
      </c>
      <c r="C73" s="6"/>
      <c r="D73" s="18">
        <v>0</v>
      </c>
      <c r="E73" s="14">
        <v>566</v>
      </c>
      <c r="F73" s="18">
        <v>705</v>
      </c>
    </row>
    <row r="74" spans="1:7" ht="18.75">
      <c r="A74" s="8"/>
      <c r="B74" s="6"/>
      <c r="C74" s="8"/>
    </row>
    <row r="75" spans="1:7" ht="37.5">
      <c r="A75" s="5" t="s">
        <v>72</v>
      </c>
      <c r="B75" s="3"/>
      <c r="C75" s="3"/>
      <c r="D75" s="19">
        <f>SUM(D50:D73)</f>
        <v>22210</v>
      </c>
      <c r="E75" s="16">
        <f>SUM(E50:E73)</f>
        <v>20641.07</v>
      </c>
      <c r="F75" s="19">
        <f>SUM(F50:F73)</f>
        <v>22750</v>
      </c>
    </row>
    <row r="76" spans="1:7" ht="18.75">
      <c r="A76" s="5"/>
      <c r="B76" s="3"/>
      <c r="C76" s="3"/>
    </row>
    <row r="77" spans="1:7" ht="19.5" thickBot="1">
      <c r="A77" s="5" t="s">
        <v>73</v>
      </c>
      <c r="B77" s="3"/>
      <c r="C77" s="3"/>
      <c r="D77" s="19">
        <f>SUM(D48+D75)</f>
        <v>46120</v>
      </c>
      <c r="E77" s="16">
        <f>SUM(E48+E75)</f>
        <v>38101.14</v>
      </c>
      <c r="F77" s="19">
        <f>SUM(F48+F75)</f>
        <v>43860</v>
      </c>
    </row>
    <row r="78" spans="1:7" ht="19.5" thickBot="1">
      <c r="A78" s="5"/>
      <c r="B78" s="3"/>
      <c r="C78" s="3"/>
      <c r="D78" s="19"/>
      <c r="E78" s="16"/>
      <c r="F78" s="19"/>
    </row>
    <row r="79" spans="1:7" ht="19.5" thickBot="1">
      <c r="A79" s="5" t="s">
        <v>89</v>
      </c>
      <c r="B79" s="3"/>
      <c r="C79" s="3"/>
      <c r="D79" s="19">
        <f>D26-D77</f>
        <v>30</v>
      </c>
      <c r="E79" s="16">
        <f t="shared" ref="E79:F79" si="0">E26-E77</f>
        <v>-2727.6399999999994</v>
      </c>
      <c r="F79" s="19">
        <f t="shared" si="0"/>
        <v>40</v>
      </c>
    </row>
    <row r="80" spans="1:7" ht="19.5" thickBot="1">
      <c r="A80" s="5"/>
      <c r="B80" s="3"/>
      <c r="C80" s="3"/>
    </row>
    <row r="81" spans="1:7" ht="16.5" thickBot="1">
      <c r="A81" s="5" t="s">
        <v>74</v>
      </c>
      <c r="B81" s="3"/>
      <c r="C81" s="3"/>
      <c r="D81" s="13">
        <v>2193.4299999999998</v>
      </c>
      <c r="E81" s="15">
        <v>2193.4499999999998</v>
      </c>
      <c r="F81" s="13">
        <v>2193.4299999999998</v>
      </c>
      <c r="G81" t="s">
        <v>75</v>
      </c>
    </row>
    <row r="82" spans="1:7" ht="16.5" thickBot="1">
      <c r="A82" s="5" t="s">
        <v>76</v>
      </c>
      <c r="B82" s="3"/>
      <c r="C82" s="3"/>
    </row>
    <row r="84" spans="1:7">
      <c r="A84" s="11" t="s">
        <v>77</v>
      </c>
      <c r="B84" s="11" t="s">
        <v>78</v>
      </c>
      <c r="C84" s="11"/>
      <c r="D84" s="13">
        <v>33024.94</v>
      </c>
    </row>
    <row r="85" spans="1:7">
      <c r="A85" s="11"/>
      <c r="B85" s="11" t="s">
        <v>79</v>
      </c>
      <c r="C85" s="11"/>
      <c r="D85" s="13">
        <v>2193.23</v>
      </c>
    </row>
    <row r="86" spans="1:7">
      <c r="A86" s="11"/>
      <c r="B86" s="11"/>
      <c r="C86" s="11"/>
      <c r="D86" s="13"/>
    </row>
    <row r="87" spans="1:7">
      <c r="A87" s="11"/>
      <c r="B87" s="11"/>
      <c r="C87" s="11"/>
      <c r="D87" s="13"/>
    </row>
    <row r="88" spans="1:7">
      <c r="A88" s="11" t="s">
        <v>85</v>
      </c>
      <c r="B88" s="11" t="s">
        <v>78</v>
      </c>
      <c r="C88" s="11"/>
      <c r="D88" s="13">
        <v>30298.47</v>
      </c>
    </row>
    <row r="89" spans="1:7">
      <c r="A89" s="11"/>
      <c r="B89" s="11" t="s">
        <v>79</v>
      </c>
      <c r="C89" s="11"/>
      <c r="D89" s="13">
        <v>2193.4540000000002</v>
      </c>
    </row>
    <row r="90" spans="1:7">
      <c r="A90" s="11"/>
      <c r="B90" s="11"/>
      <c r="C90" s="11"/>
      <c r="D90" s="13"/>
    </row>
    <row r="91" spans="1:7" ht="30">
      <c r="A91" s="12" t="s">
        <v>86</v>
      </c>
      <c r="B91" s="11" t="s">
        <v>80</v>
      </c>
      <c r="C91" s="11"/>
      <c r="D91" s="15">
        <v>35374</v>
      </c>
    </row>
    <row r="92" spans="1:7" ht="30">
      <c r="A92" s="12" t="s">
        <v>87</v>
      </c>
      <c r="B92" s="11" t="s">
        <v>24</v>
      </c>
      <c r="C92" s="11"/>
      <c r="D92" s="15">
        <v>38101</v>
      </c>
    </row>
    <row r="93" spans="1:7">
      <c r="A93" s="11"/>
      <c r="B93" s="11"/>
      <c r="C93" s="11"/>
      <c r="D93" s="20">
        <v>-2727</v>
      </c>
      <c r="E93" s="20" t="s">
        <v>84</v>
      </c>
    </row>
    <row r="94" spans="1:7">
      <c r="A94" s="11"/>
      <c r="B94" s="11"/>
      <c r="C94" s="11"/>
      <c r="D94" s="13"/>
    </row>
    <row r="95" spans="1:7">
      <c r="B95" s="15" t="s">
        <v>82</v>
      </c>
      <c r="C95" s="15"/>
      <c r="D95" s="13">
        <v>30298</v>
      </c>
    </row>
    <row r="96" spans="1:7">
      <c r="B96" s="15" t="s">
        <v>83</v>
      </c>
      <c r="C96" s="15"/>
      <c r="D96" s="13">
        <v>30298</v>
      </c>
      <c r="E96" s="15"/>
      <c r="F96" s="15"/>
    </row>
  </sheetData>
  <mergeCells count="8">
    <mergeCell ref="F3:F4"/>
    <mergeCell ref="A3:A4"/>
    <mergeCell ref="B3:B4"/>
    <mergeCell ref="C3:C4"/>
    <mergeCell ref="A57:A58"/>
    <mergeCell ref="B57:B58"/>
    <mergeCell ref="D3:D4"/>
    <mergeCell ref="E3:E4"/>
  </mergeCells>
  <pageMargins left="0.25" right="7.083333333333333E-3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Mercado</dc:creator>
  <cp:keywords/>
  <dc:description/>
  <cp:lastModifiedBy>msutech</cp:lastModifiedBy>
  <cp:revision/>
  <dcterms:created xsi:type="dcterms:W3CDTF">2020-01-29T19:32:25Z</dcterms:created>
  <dcterms:modified xsi:type="dcterms:W3CDTF">2023-09-12T23:42:32Z</dcterms:modified>
  <cp:category/>
  <cp:contentStatus/>
</cp:coreProperties>
</file>